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490" windowHeight="7905" activeTab="1"/>
  </bookViews>
  <sheets>
    <sheet name="Upes-5" sheetId="1" r:id="rId1"/>
    <sheet name="Raina-22" sheetId="2" r:id="rId2"/>
    <sheet name="Jekabpils-6" sheetId="3" r:id="rId3"/>
    <sheet name="Jekabpils-10" sheetId="4" r:id="rId4"/>
    <sheet name="Sk-1_Sedere" sheetId="5" r:id="rId5"/>
    <sheet name="Pasuliene-3" sheetId="6" r:id="rId6"/>
    <sheet name="Pasuliene-5" sheetId="7" r:id="rId7"/>
  </sheets>
  <calcPr calcId="6619251"/>
  <extLst>
    <ext uri="smNativeData">
      <pm:revision xmlns:pm="smNativeData" day="1521636909" val="739" rev="120"/>
      <pm:docPrefs xmlns:pm="smNativeData" id="1521636909" fixedDigits="0" showNotice="1" showFrameBounds="1" autoChart="1" recalcOnPrint="1" recalcOnCopy="1" finalRounding="1" compatTextArt="1" tab="567" useDefinedPrintRange="1" printArea="currentSheet"/>
      <pm:compatibility xmlns:pm="smNativeData" id="1521636909" overlapCells="1"/>
      <pm:defCurrency xmlns:pm="smNativeData" id="1521636909"/>
    </ext>
  </extLst>
</workbook>
</file>

<file path=xl/calcChain.xml><?xml version="1.0" encoding="utf-8"?>
<calcChain xmlns="http://schemas.openxmlformats.org/spreadsheetml/2006/main">
  <c r="W10" i="7" l="1"/>
  <c r="W9" i="7"/>
  <c r="W8" i="7"/>
  <c r="W7" i="7"/>
  <c r="W6" i="7"/>
  <c r="W5" i="7"/>
  <c r="W10" i="6"/>
  <c r="W9" i="6"/>
  <c r="W8" i="6"/>
  <c r="W7" i="6"/>
  <c r="W6" i="6"/>
  <c r="W5" i="6"/>
  <c r="W10" i="5"/>
  <c r="W9" i="5"/>
  <c r="W8" i="5"/>
  <c r="W7" i="5"/>
  <c r="W6" i="5"/>
  <c r="W5" i="5"/>
  <c r="W10" i="4"/>
  <c r="W9" i="4"/>
  <c r="W8" i="4"/>
  <c r="W7" i="4"/>
  <c r="W6" i="4"/>
  <c r="W5" i="4"/>
  <c r="W11" i="3"/>
  <c r="W10" i="3"/>
  <c r="W9" i="3"/>
  <c r="W8" i="3"/>
  <c r="W7" i="3"/>
  <c r="W6" i="3"/>
  <c r="W5" i="3"/>
  <c r="W10" i="2"/>
  <c r="W9" i="2"/>
  <c r="W8" i="2"/>
  <c r="W7" i="2"/>
  <c r="W6" i="2"/>
  <c r="W5" i="2"/>
  <c r="W10" i="1"/>
  <c r="W9" i="1"/>
  <c r="W8" i="1"/>
  <c r="W7" i="1"/>
  <c r="W6" i="1"/>
  <c r="W5" i="1"/>
</calcChain>
</file>

<file path=xl/sharedStrings.xml><?xml version="1.0" encoding="utf-8"?>
<sst xmlns="http://schemas.openxmlformats.org/spreadsheetml/2006/main" count="308" uniqueCount="45">
  <si>
    <t>Daudzdzīvokļu māju ieejas ārdurvju pasūtījuma specifikācija</t>
  </si>
  <si>
    <t>Pasūtītājs: SIA "Ornaments", Jelgavas iela 21, Ilūkste</t>
  </si>
  <si>
    <t>Datums: 22.03.2018</t>
  </si>
  <si>
    <t>Nr.</t>
  </si>
  <si>
    <t xml:space="preserve">Marka </t>
  </si>
  <si>
    <t>Nosaukums</t>
  </si>
  <si>
    <t>Adrese</t>
  </si>
  <si>
    <t>daudzums</t>
  </si>
  <si>
    <t>Vienviru durvis</t>
  </si>
  <si>
    <t>divviru durvis</t>
  </si>
  <si>
    <t>Kreisā vērtne</t>
  </si>
  <si>
    <t>Labā vērtne</t>
  </si>
  <si>
    <t>Aplodas ārpusē</t>
  </si>
  <si>
    <t>Rāmja platums mm</t>
  </si>
  <si>
    <t>Rāmja augstums mm</t>
  </si>
  <si>
    <t>Pulverkrāsojums        RAL 8017</t>
  </si>
  <si>
    <t>Slēdzene LOB</t>
  </si>
  <si>
    <t>Enģes ar gultni 3gab.vērtnei</t>
  </si>
  <si>
    <t>Durvju aizvērējs</t>
  </si>
  <si>
    <t xml:space="preserve">Stikla pakete durvju vērtne </t>
  </si>
  <si>
    <t>Metāla kājiņa</t>
  </si>
  <si>
    <t>Koda slēdzēne METEM</t>
  </si>
  <si>
    <t>Ventilācijas reste 380x200mm</t>
  </si>
  <si>
    <t>Vienas vienības cena EUR bez PVN</t>
  </si>
  <si>
    <t>Summa EUR bez PVN</t>
  </si>
  <si>
    <t>Metāla durvis, cinkotas</t>
  </si>
  <si>
    <t>Upes iela 5, Ilūkste</t>
  </si>
  <si>
    <t>x</t>
  </si>
  <si>
    <t>Transports</t>
  </si>
  <si>
    <t>Montāža</t>
  </si>
  <si>
    <t>kopā bez PVN</t>
  </si>
  <si>
    <t>PVN 21%</t>
  </si>
  <si>
    <t>kopā ar PVN</t>
  </si>
  <si>
    <r>
      <t xml:space="preserve">Siltumcauraidības koeficients Uw ≤  </t>
    </r>
    <r>
      <rPr>
        <sz val="10"/>
        <rFont val="Arial"/>
      </rPr>
      <t>1,3 W/m2 ·K .</t>
    </r>
  </si>
  <si>
    <t>Jāveic veco durvju bloku demontāža, jauno durvju bloku uzstādīšana.</t>
  </si>
  <si>
    <t>Pirms darbu uzsākšanas objekts kopā ar pasūtītāju jāapseko dabā un  ir jāveic precīzā uzmērīšana.</t>
  </si>
  <si>
    <t>Raiņa iela 22, Ilūkste</t>
  </si>
  <si>
    <t>Stikla pakete durvju vērtnē 200x1000</t>
  </si>
  <si>
    <t>Jēkabpils iela 6, Ilūkste</t>
  </si>
  <si>
    <t>Jēkabpils iela 10, Ilūkste</t>
  </si>
  <si>
    <t>Skolas iela 1, Šēdere, Ilūkstes novads</t>
  </si>
  <si>
    <t>Stikla pakete virs durvīm 1000x200</t>
  </si>
  <si>
    <t>Pašuliene-3, Pašuliene, Ilūkstes nov.</t>
  </si>
  <si>
    <t>Stikla pakete virs durvīm 850x150</t>
  </si>
  <si>
    <t>Pašuliene-5, Pašuliene, Ilūkstes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</si>
</sst>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8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2"/>
      <color rgb="FF000000"/>
      <name val="Times New Roman ANSI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  <extLst>
        <ext uri="smNativeData">
          <pm:cellMargin xmlns:pm="smNativeData" id="1521636909" l="0" r="0" t="0" b="0" textRotation="3"/>
        </ext>
      </extLst>
    </xf>
    <xf numFmtId="0" fontId="2" fillId="0" borderId="1" xfId="0" applyFont="1" applyBorder="1" applyAlignment="1">
      <alignment horizontal="center" vertical="center" textRotation="90" wrapText="1"/>
      <extLst>
        <ext uri="smNativeData">
          <pm:cellMargin xmlns:pm="smNativeData" id="1521636909" l="0" r="0" t="0" b="0" textRotation="3"/>
        </ext>
      </extLst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521636909" count="1">
        <pm:charStyle name="Normal" fontId="1"/>
      </pm:charStyles>
      <pm:colors xmlns:pm="smNativeData" id="1521636909" count="1">
        <pm:color name="Color 24" rgb="0563C1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="125" workbookViewId="0">
      <selection activeCell="O17" sqref="O17"/>
    </sheetView>
  </sheetViews>
  <sheetFormatPr defaultRowHeight="15"/>
  <cols>
    <col min="1" max="1" width="4" customWidth="1"/>
    <col min="2" max="2" width="5.42578125" customWidth="1"/>
    <col min="3" max="3" width="15.140625" customWidth="1"/>
    <col min="4" max="4" width="20" customWidth="1"/>
    <col min="5" max="5" width="5.42578125" customWidth="1"/>
    <col min="6" max="6" width="2.42578125" customWidth="1"/>
    <col min="7" max="7" width="2.5703125" customWidth="1"/>
    <col min="8" max="8" width="2.85546875" customWidth="1"/>
    <col min="9" max="9" width="2.42578125" customWidth="1"/>
    <col min="10" max="10" width="2.7109375" customWidth="1"/>
    <col min="11" max="11" width="6.42578125" customWidth="1"/>
    <col min="12" max="12" width="6.28515625" customWidth="1"/>
    <col min="13" max="13" width="5" customWidth="1"/>
    <col min="14" max="14" width="4.28515625" customWidth="1"/>
    <col min="15" max="15" width="4.5703125" customWidth="1"/>
    <col min="16" max="16" width="3" customWidth="1"/>
    <col min="17" max="17" width="5.42578125" customWidth="1"/>
    <col min="18" max="18" width="3.5703125" customWidth="1"/>
    <col min="19" max="20" width="5.42578125" customWidth="1"/>
    <col min="21" max="21" width="5.42578125" hidden="1" customWidth="1"/>
  </cols>
  <sheetData>
    <row r="1" spans="1:23" ht="15.75">
      <c r="A1" s="16" t="s">
        <v>0</v>
      </c>
      <c r="B1" s="16"/>
      <c r="C1" s="16"/>
      <c r="D1" s="16"/>
      <c r="E1" s="16"/>
      <c r="F1" s="16"/>
      <c r="G1" s="16"/>
    </row>
    <row r="2" spans="1:23">
      <c r="A2" s="17" t="s">
        <v>1</v>
      </c>
      <c r="B2" s="18"/>
      <c r="C2" s="18"/>
      <c r="D2" s="18"/>
      <c r="E2" s="18"/>
      <c r="F2" s="18"/>
      <c r="G2" s="19"/>
      <c r="H2" s="1"/>
      <c r="I2" s="20"/>
      <c r="J2" s="20"/>
      <c r="K2" s="20"/>
      <c r="L2" s="20"/>
      <c r="M2" s="20"/>
    </row>
    <row r="3" spans="1:23">
      <c r="A3" s="17" t="s">
        <v>2</v>
      </c>
      <c r="B3" s="18"/>
      <c r="C3" s="18"/>
      <c r="D3" s="18"/>
      <c r="E3" s="18"/>
      <c r="F3" s="18"/>
      <c r="G3" s="19"/>
      <c r="H3" s="1"/>
      <c r="I3" s="1"/>
      <c r="J3" s="1"/>
      <c r="K3" s="1"/>
      <c r="L3" s="1"/>
      <c r="M3" s="1"/>
    </row>
    <row r="4" spans="1:23" ht="77.25" customHeight="1">
      <c r="A4" s="2" t="s">
        <v>3</v>
      </c>
      <c r="B4" s="3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/>
      <c r="V4" s="4" t="s">
        <v>23</v>
      </c>
      <c r="W4" s="5" t="s">
        <v>24</v>
      </c>
    </row>
    <row r="5" spans="1:23">
      <c r="A5" s="6">
        <v>1</v>
      </c>
      <c r="B5" s="6"/>
      <c r="C5" s="6" t="s">
        <v>25</v>
      </c>
      <c r="D5" s="6" t="s">
        <v>26</v>
      </c>
      <c r="E5" s="6">
        <v>1</v>
      </c>
      <c r="F5" s="9"/>
      <c r="G5" s="9" t="s">
        <v>27</v>
      </c>
      <c r="H5" s="9"/>
      <c r="I5" s="9" t="s">
        <v>27</v>
      </c>
      <c r="J5" s="6"/>
      <c r="K5" s="6">
        <v>1400</v>
      </c>
      <c r="L5" s="6">
        <v>2150</v>
      </c>
      <c r="M5" s="9" t="s">
        <v>27</v>
      </c>
      <c r="N5" s="10" t="s">
        <v>27</v>
      </c>
      <c r="O5" s="10" t="s">
        <v>27</v>
      </c>
      <c r="P5" s="10" t="s">
        <v>27</v>
      </c>
      <c r="Q5" s="9"/>
      <c r="R5" s="9" t="s">
        <v>27</v>
      </c>
      <c r="S5" s="9"/>
      <c r="T5" s="6"/>
      <c r="U5" s="7"/>
      <c r="V5" s="7"/>
      <c r="W5" s="7">
        <f>V5*E5</f>
        <v>0</v>
      </c>
    </row>
    <row r="6" spans="1:23">
      <c r="A6" s="6">
        <v>2</v>
      </c>
      <c r="B6" s="6"/>
      <c r="C6" s="6" t="s">
        <v>28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6"/>
      <c r="R6" s="6"/>
      <c r="S6" s="6"/>
      <c r="T6" s="6"/>
      <c r="U6" s="7"/>
      <c r="V6" s="7"/>
      <c r="W6" s="7">
        <f>V6*E6</f>
        <v>0</v>
      </c>
    </row>
    <row r="7" spans="1:23">
      <c r="A7" s="6">
        <v>3</v>
      </c>
      <c r="B7" s="6"/>
      <c r="C7" s="6" t="s">
        <v>29</v>
      </c>
      <c r="D7" s="6"/>
      <c r="E7" s="6">
        <v>1</v>
      </c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6"/>
      <c r="R7" s="6"/>
      <c r="S7" s="6"/>
      <c r="T7" s="6"/>
      <c r="U7" s="7"/>
      <c r="V7" s="7"/>
      <c r="W7" s="7">
        <f>V7*E7</f>
        <v>0</v>
      </c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 t="s">
        <v>30</v>
      </c>
      <c r="R8" s="21"/>
      <c r="S8" s="21"/>
      <c r="T8" s="21"/>
      <c r="U8" s="21"/>
      <c r="V8" s="21"/>
      <c r="W8" s="8">
        <f>SUM(W5:W7)</f>
        <v>0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 t="s">
        <v>31</v>
      </c>
      <c r="R9" s="15"/>
      <c r="S9" s="15"/>
      <c r="T9" s="15"/>
      <c r="U9" s="15"/>
      <c r="V9" s="15"/>
      <c r="W9" s="7">
        <f>W10-W8</f>
        <v>0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 t="s">
        <v>32</v>
      </c>
      <c r="R10" s="15"/>
      <c r="S10" s="15"/>
      <c r="T10" s="15"/>
      <c r="U10" s="15"/>
      <c r="V10" s="15"/>
      <c r="W10" s="7">
        <f>W8*1.21</f>
        <v>0</v>
      </c>
    </row>
    <row r="11" spans="1:23" ht="15.75">
      <c r="A11" s="14" t="s">
        <v>33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5.75">
      <c r="A12" s="14" t="s">
        <v>34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.75">
      <c r="A13" s="14" t="s">
        <v>35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</sheetData>
  <mergeCells count="10">
    <mergeCell ref="A1:G1"/>
    <mergeCell ref="A2:G2"/>
    <mergeCell ref="I2:M2"/>
    <mergeCell ref="A3:G3"/>
    <mergeCell ref="Q8:V8"/>
    <mergeCell ref="A11:W11"/>
    <mergeCell ref="A12:W12"/>
    <mergeCell ref="A13:W13"/>
    <mergeCell ref="Q9:V9"/>
    <mergeCell ref="Q10:V10"/>
  </mergeCells>
  <pageMargins left="0.25" right="0.25" top="0.75" bottom="0.75" header="0.3" footer="0.3"/>
  <pageSetup paperSize="9" fitToWidth="0" orientation="landscape"/>
  <extLst>
    <ext uri="smNativeData">
      <pm:sheetPrefs xmlns:pm="smNativeData" day="152163690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4" zoomScale="125" workbookViewId="0">
      <selection activeCell="D18" sqref="D18"/>
    </sheetView>
  </sheetViews>
  <sheetFormatPr defaultColWidth="10" defaultRowHeight="15"/>
  <cols>
    <col min="1" max="1" width="4" customWidth="1"/>
    <col min="2" max="2" width="5.42578125" customWidth="1"/>
    <col min="3" max="3" width="15.140625" customWidth="1"/>
    <col min="4" max="4" width="20" customWidth="1"/>
    <col min="5" max="5" width="5.42578125" customWidth="1"/>
    <col min="6" max="6" width="2.42578125" customWidth="1"/>
    <col min="7" max="7" width="2.5703125" customWidth="1"/>
    <col min="8" max="8" width="2.85546875" customWidth="1"/>
    <col min="9" max="9" width="2.42578125" customWidth="1"/>
    <col min="10" max="10" width="2.7109375" customWidth="1"/>
    <col min="11" max="11" width="6.42578125" customWidth="1"/>
    <col min="12" max="12" width="6.28515625" customWidth="1"/>
    <col min="13" max="13" width="5" customWidth="1"/>
    <col min="14" max="14" width="4.28515625" customWidth="1"/>
    <col min="15" max="15" width="4.42578125" customWidth="1"/>
    <col min="16" max="16" width="3" customWidth="1"/>
    <col min="17" max="17" width="5.42578125" customWidth="1"/>
    <col min="18" max="18" width="3.5703125" customWidth="1"/>
    <col min="19" max="20" width="5.42578125" customWidth="1"/>
    <col min="21" max="21" width="5.42578125" hidden="1" customWidth="1"/>
    <col min="22" max="23" width="8.7109375" customWidth="1"/>
  </cols>
  <sheetData>
    <row r="1" spans="1:23" ht="15.75">
      <c r="A1" s="16" t="s">
        <v>0</v>
      </c>
      <c r="B1" s="16"/>
      <c r="C1" s="16"/>
      <c r="D1" s="16"/>
      <c r="E1" s="16"/>
      <c r="F1" s="16"/>
      <c r="G1" s="16"/>
    </row>
    <row r="2" spans="1:23">
      <c r="A2" s="17" t="s">
        <v>1</v>
      </c>
      <c r="B2" s="18"/>
      <c r="C2" s="18"/>
      <c r="D2" s="18"/>
      <c r="E2" s="18"/>
      <c r="F2" s="18"/>
      <c r="G2" s="19"/>
      <c r="H2" s="1"/>
      <c r="I2" s="20"/>
      <c r="J2" s="20"/>
      <c r="K2" s="20"/>
      <c r="L2" s="20"/>
      <c r="M2" s="20"/>
    </row>
    <row r="3" spans="1:23">
      <c r="A3" s="17" t="s">
        <v>2</v>
      </c>
      <c r="B3" s="18"/>
      <c r="C3" s="18"/>
      <c r="D3" s="18"/>
      <c r="E3" s="18"/>
      <c r="F3" s="18"/>
      <c r="G3" s="19"/>
      <c r="H3" s="1"/>
      <c r="I3" s="1"/>
      <c r="J3" s="1"/>
      <c r="K3" s="1"/>
      <c r="L3" s="1"/>
      <c r="M3" s="1"/>
    </row>
    <row r="4" spans="1:23" ht="104.25">
      <c r="A4" s="2" t="s">
        <v>3</v>
      </c>
      <c r="B4" s="3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/>
      <c r="V4" s="4" t="s">
        <v>23</v>
      </c>
      <c r="W4" s="5" t="s">
        <v>24</v>
      </c>
    </row>
    <row r="5" spans="1:23">
      <c r="A5" s="6">
        <v>1</v>
      </c>
      <c r="B5" s="6"/>
      <c r="C5" s="6" t="s">
        <v>25</v>
      </c>
      <c r="D5" s="6" t="s">
        <v>36</v>
      </c>
      <c r="E5" s="6">
        <v>1</v>
      </c>
      <c r="F5" s="9"/>
      <c r="G5" s="9" t="s">
        <v>27</v>
      </c>
      <c r="H5" s="9"/>
      <c r="I5" s="9" t="s">
        <v>27</v>
      </c>
      <c r="J5" s="6"/>
      <c r="K5" s="6">
        <v>1400</v>
      </c>
      <c r="L5" s="6">
        <v>2150</v>
      </c>
      <c r="M5" s="9" t="s">
        <v>27</v>
      </c>
      <c r="N5" s="10" t="s">
        <v>27</v>
      </c>
      <c r="O5" s="10" t="s">
        <v>27</v>
      </c>
      <c r="P5" s="10" t="s">
        <v>27</v>
      </c>
      <c r="Q5" s="9"/>
      <c r="R5" s="9" t="s">
        <v>27</v>
      </c>
      <c r="S5" s="9"/>
      <c r="T5" s="6"/>
      <c r="U5" s="7"/>
      <c r="V5" s="7"/>
      <c r="W5" s="7">
        <f>V5*E5</f>
        <v>0</v>
      </c>
    </row>
    <row r="6" spans="1:23">
      <c r="A6" s="6">
        <v>2</v>
      </c>
      <c r="B6" s="6"/>
      <c r="C6" s="6" t="s">
        <v>28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6"/>
      <c r="R6" s="6"/>
      <c r="S6" s="6"/>
      <c r="T6" s="6"/>
      <c r="U6" s="7"/>
      <c r="V6" s="7"/>
      <c r="W6" s="7">
        <f>V6*E6</f>
        <v>0</v>
      </c>
    </row>
    <row r="7" spans="1:23">
      <c r="A7" s="6">
        <v>3</v>
      </c>
      <c r="B7" s="6"/>
      <c r="C7" s="6" t="s">
        <v>29</v>
      </c>
      <c r="D7" s="6"/>
      <c r="E7" s="6">
        <v>1</v>
      </c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6"/>
      <c r="R7" s="6"/>
      <c r="S7" s="6"/>
      <c r="T7" s="6"/>
      <c r="U7" s="7"/>
      <c r="V7" s="7"/>
      <c r="W7" s="7">
        <f>V7*E7</f>
        <v>0</v>
      </c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 t="s">
        <v>30</v>
      </c>
      <c r="R8" s="21"/>
      <c r="S8" s="21"/>
      <c r="T8" s="21"/>
      <c r="U8" s="21"/>
      <c r="V8" s="21"/>
      <c r="W8" s="8">
        <f>SUM(W5:W7)</f>
        <v>0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 t="s">
        <v>31</v>
      </c>
      <c r="R9" s="15"/>
      <c r="S9" s="15"/>
      <c r="T9" s="15"/>
      <c r="U9" s="15"/>
      <c r="V9" s="15"/>
      <c r="W9" s="7">
        <f>W10-W8</f>
        <v>0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 t="s">
        <v>32</v>
      </c>
      <c r="R10" s="15"/>
      <c r="S10" s="15"/>
      <c r="T10" s="15"/>
      <c r="U10" s="15"/>
      <c r="V10" s="15"/>
      <c r="W10" s="7">
        <f>W8*1.21</f>
        <v>0</v>
      </c>
    </row>
    <row r="11" spans="1:23" ht="15.75">
      <c r="A11" s="14" t="s">
        <v>33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5.75">
      <c r="A12" s="14" t="s">
        <v>34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.75">
      <c r="A13" s="13" t="s">
        <v>35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</sheetData>
  <mergeCells count="9">
    <mergeCell ref="A11:W11"/>
    <mergeCell ref="A12:W12"/>
    <mergeCell ref="Q9:V9"/>
    <mergeCell ref="Q10:V10"/>
    <mergeCell ref="A1:G1"/>
    <mergeCell ref="A2:G2"/>
    <mergeCell ref="I2:M2"/>
    <mergeCell ref="A3:G3"/>
    <mergeCell ref="Q8:V8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landscape"/>
  <extLst>
    <ext uri="smNativeData">
      <pm:sheetPrefs xmlns:pm="smNativeData" day="152163690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125" workbookViewId="0">
      <selection activeCell="A12" sqref="A12:A14"/>
    </sheetView>
  </sheetViews>
  <sheetFormatPr defaultColWidth="10" defaultRowHeight="15"/>
  <cols>
    <col min="1" max="1" width="4" customWidth="1"/>
    <col min="2" max="2" width="5.42578125" customWidth="1"/>
    <col min="3" max="3" width="15.140625" customWidth="1"/>
    <col min="4" max="4" width="20" customWidth="1"/>
    <col min="5" max="5" width="5.42578125" customWidth="1"/>
    <col min="6" max="6" width="2.42578125" customWidth="1"/>
    <col min="7" max="7" width="2.5703125" customWidth="1"/>
    <col min="8" max="8" width="2.85546875" customWidth="1"/>
    <col min="9" max="9" width="2.42578125" customWidth="1"/>
    <col min="10" max="10" width="2.7109375" customWidth="1"/>
    <col min="11" max="11" width="6.42578125" customWidth="1"/>
    <col min="12" max="12" width="6.28515625" customWidth="1"/>
    <col min="13" max="13" width="5" customWidth="1"/>
    <col min="14" max="14" width="4.28515625" customWidth="1"/>
    <col min="15" max="15" width="4.42578125" customWidth="1"/>
    <col min="16" max="16" width="3" customWidth="1"/>
    <col min="17" max="17" width="5.42578125" customWidth="1"/>
    <col min="18" max="18" width="3.5703125" customWidth="1"/>
    <col min="19" max="20" width="5.42578125" customWidth="1"/>
    <col min="21" max="21" width="5.42578125" hidden="1" customWidth="1"/>
    <col min="22" max="23" width="8.7109375" customWidth="1"/>
  </cols>
  <sheetData>
    <row r="1" spans="1:23" ht="15.75">
      <c r="A1" s="16" t="s">
        <v>0</v>
      </c>
      <c r="B1" s="16"/>
      <c r="C1" s="16"/>
      <c r="D1" s="16"/>
      <c r="E1" s="16"/>
      <c r="F1" s="16"/>
      <c r="G1" s="16"/>
    </row>
    <row r="2" spans="1:23">
      <c r="A2" s="17" t="s">
        <v>1</v>
      </c>
      <c r="B2" s="18"/>
      <c r="C2" s="18"/>
      <c r="D2" s="18"/>
      <c r="E2" s="18"/>
      <c r="F2" s="18"/>
      <c r="G2" s="19"/>
      <c r="H2" s="1"/>
      <c r="I2" s="20"/>
      <c r="J2" s="20"/>
      <c r="K2" s="20"/>
      <c r="L2" s="20"/>
      <c r="M2" s="20"/>
    </row>
    <row r="3" spans="1:23">
      <c r="A3" s="17" t="s">
        <v>2</v>
      </c>
      <c r="B3" s="18"/>
      <c r="C3" s="18"/>
      <c r="D3" s="18"/>
      <c r="E3" s="18"/>
      <c r="F3" s="18"/>
      <c r="G3" s="19"/>
      <c r="H3" s="1"/>
      <c r="I3" s="1"/>
      <c r="J3" s="1"/>
      <c r="K3" s="1"/>
      <c r="L3" s="1"/>
      <c r="M3" s="1"/>
    </row>
    <row r="4" spans="1:23" ht="104.25">
      <c r="A4" s="2" t="s">
        <v>3</v>
      </c>
      <c r="B4" s="3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37</v>
      </c>
      <c r="R4" s="4" t="s">
        <v>20</v>
      </c>
      <c r="S4" s="4" t="s">
        <v>21</v>
      </c>
      <c r="T4" s="4" t="s">
        <v>22</v>
      </c>
      <c r="U4" s="4"/>
      <c r="V4" s="4" t="s">
        <v>23</v>
      </c>
      <c r="W4" s="5" t="s">
        <v>24</v>
      </c>
    </row>
    <row r="5" spans="1:23">
      <c r="A5" s="6">
        <v>1</v>
      </c>
      <c r="B5" s="6"/>
      <c r="C5" s="6" t="s">
        <v>25</v>
      </c>
      <c r="D5" s="6" t="s">
        <v>38</v>
      </c>
      <c r="E5" s="6">
        <v>1</v>
      </c>
      <c r="F5" s="9" t="s">
        <v>27</v>
      </c>
      <c r="G5" s="9"/>
      <c r="H5" s="9"/>
      <c r="I5" s="9" t="s">
        <v>27</v>
      </c>
      <c r="J5" s="6"/>
      <c r="K5" s="6">
        <v>950</v>
      </c>
      <c r="L5" s="6">
        <v>2000</v>
      </c>
      <c r="M5" s="9" t="s">
        <v>27</v>
      </c>
      <c r="N5" s="10" t="s">
        <v>27</v>
      </c>
      <c r="O5" s="10" t="s">
        <v>27</v>
      </c>
      <c r="P5" s="10" t="s">
        <v>27</v>
      </c>
      <c r="Q5" s="9" t="s">
        <v>27</v>
      </c>
      <c r="R5" s="9" t="s">
        <v>27</v>
      </c>
      <c r="S5" s="9"/>
      <c r="T5" s="6"/>
      <c r="U5" s="7"/>
      <c r="V5" s="7"/>
      <c r="W5" s="7">
        <f>V5*E5</f>
        <v>0</v>
      </c>
    </row>
    <row r="6" spans="1:23">
      <c r="A6" s="6">
        <v>2</v>
      </c>
      <c r="B6" s="6"/>
      <c r="C6" s="6" t="s">
        <v>25</v>
      </c>
      <c r="D6" s="6" t="s">
        <v>38</v>
      </c>
      <c r="E6" s="6">
        <v>1</v>
      </c>
      <c r="F6" s="9" t="s">
        <v>27</v>
      </c>
      <c r="G6" s="9"/>
      <c r="H6" s="9"/>
      <c r="I6" s="9" t="s">
        <v>27</v>
      </c>
      <c r="J6" s="6"/>
      <c r="K6" s="6">
        <v>1000</v>
      </c>
      <c r="L6" s="6">
        <v>2050</v>
      </c>
      <c r="M6" s="9" t="s">
        <v>27</v>
      </c>
      <c r="N6" s="10" t="s">
        <v>27</v>
      </c>
      <c r="O6" s="10" t="s">
        <v>27</v>
      </c>
      <c r="P6" s="10" t="s">
        <v>27</v>
      </c>
      <c r="Q6" s="9" t="s">
        <v>27</v>
      </c>
      <c r="R6" s="9" t="s">
        <v>27</v>
      </c>
      <c r="S6" s="9"/>
      <c r="T6" s="6"/>
      <c r="U6" s="7"/>
      <c r="V6" s="7"/>
      <c r="W6" s="7">
        <f>V6*E6</f>
        <v>0</v>
      </c>
    </row>
    <row r="7" spans="1:23">
      <c r="A7" s="6">
        <v>3</v>
      </c>
      <c r="B7" s="6"/>
      <c r="C7" s="6" t="s">
        <v>28</v>
      </c>
      <c r="D7" s="6"/>
      <c r="E7" s="6">
        <v>1</v>
      </c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6"/>
      <c r="R7" s="6"/>
      <c r="S7" s="6"/>
      <c r="T7" s="6"/>
      <c r="U7" s="7"/>
      <c r="V7" s="7"/>
      <c r="W7" s="7">
        <f>V7*E7</f>
        <v>0</v>
      </c>
    </row>
    <row r="8" spans="1:23">
      <c r="A8" s="6">
        <v>4</v>
      </c>
      <c r="B8" s="6"/>
      <c r="C8" s="6" t="s">
        <v>29</v>
      </c>
      <c r="D8" s="6"/>
      <c r="E8" s="6">
        <v>2</v>
      </c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6"/>
      <c r="R8" s="6"/>
      <c r="S8" s="6"/>
      <c r="T8" s="6"/>
      <c r="U8" s="7"/>
      <c r="V8" s="7"/>
      <c r="W8" s="7">
        <f>V8*E8</f>
        <v>0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1" t="s">
        <v>30</v>
      </c>
      <c r="R9" s="21"/>
      <c r="S9" s="21"/>
      <c r="T9" s="21"/>
      <c r="U9" s="21"/>
      <c r="V9" s="21"/>
      <c r="W9" s="8">
        <f>SUM(W5:W8)</f>
        <v>0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 t="s">
        <v>31</v>
      </c>
      <c r="R10" s="15"/>
      <c r="S10" s="15"/>
      <c r="T10" s="15"/>
      <c r="U10" s="15"/>
      <c r="V10" s="15"/>
      <c r="W10" s="7">
        <f>W11-W9</f>
        <v>0</v>
      </c>
    </row>
    <row r="11" spans="1:2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5" t="s">
        <v>32</v>
      </c>
      <c r="R11" s="15"/>
      <c r="S11" s="15"/>
      <c r="T11" s="15"/>
      <c r="U11" s="15"/>
      <c r="V11" s="15"/>
      <c r="W11" s="7">
        <f>W9*1.21</f>
        <v>0</v>
      </c>
    </row>
    <row r="12" spans="1:23" ht="256.5">
      <c r="A12" s="12" t="s">
        <v>33</v>
      </c>
    </row>
    <row r="13" spans="1:23" ht="346.5">
      <c r="A13" s="12" t="s">
        <v>34</v>
      </c>
    </row>
    <row r="14" spans="1:23" ht="409.5">
      <c r="A14" s="12" t="s">
        <v>35</v>
      </c>
    </row>
  </sheetData>
  <mergeCells count="7">
    <mergeCell ref="Q10:V10"/>
    <mergeCell ref="Q11:V11"/>
    <mergeCell ref="A1:G1"/>
    <mergeCell ref="A2:G2"/>
    <mergeCell ref="I2:M2"/>
    <mergeCell ref="A3:G3"/>
    <mergeCell ref="Q9:V9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landscape"/>
  <extLst>
    <ext uri="smNativeData">
      <pm:sheetPrefs xmlns:pm="smNativeData" day="152163690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opLeftCell="A4" zoomScale="125" workbookViewId="0">
      <selection activeCell="A11" sqref="A11:A13"/>
    </sheetView>
  </sheetViews>
  <sheetFormatPr defaultColWidth="10" defaultRowHeight="15"/>
  <cols>
    <col min="1" max="1" width="4" customWidth="1"/>
    <col min="2" max="2" width="5.42578125" customWidth="1"/>
    <col min="3" max="3" width="15.140625" customWidth="1"/>
    <col min="4" max="4" width="20" customWidth="1"/>
    <col min="5" max="5" width="5.42578125" customWidth="1"/>
    <col min="6" max="6" width="2.42578125" customWidth="1"/>
    <col min="7" max="7" width="2.5703125" customWidth="1"/>
    <col min="8" max="8" width="2.85546875" customWidth="1"/>
    <col min="9" max="9" width="2.42578125" customWidth="1"/>
    <col min="10" max="10" width="2.7109375" customWidth="1"/>
    <col min="11" max="11" width="6.42578125" customWidth="1"/>
    <col min="12" max="12" width="6.28515625" customWidth="1"/>
    <col min="13" max="13" width="5" customWidth="1"/>
    <col min="14" max="14" width="4.28515625" customWidth="1"/>
    <col min="15" max="15" width="4.42578125" customWidth="1"/>
    <col min="16" max="16" width="3" customWidth="1"/>
    <col min="17" max="17" width="5.42578125" customWidth="1"/>
    <col min="18" max="18" width="3.5703125" customWidth="1"/>
    <col min="19" max="20" width="5.42578125" customWidth="1"/>
    <col min="21" max="21" width="5.42578125" hidden="1" customWidth="1"/>
    <col min="22" max="23" width="8.7109375" customWidth="1"/>
  </cols>
  <sheetData>
    <row r="1" spans="1:23" ht="15.75">
      <c r="A1" s="16" t="s">
        <v>0</v>
      </c>
      <c r="B1" s="16"/>
      <c r="C1" s="16"/>
      <c r="D1" s="16"/>
      <c r="E1" s="16"/>
      <c r="F1" s="16"/>
      <c r="G1" s="16"/>
    </row>
    <row r="2" spans="1:23">
      <c r="A2" s="17" t="s">
        <v>1</v>
      </c>
      <c r="B2" s="18"/>
      <c r="C2" s="18"/>
      <c r="D2" s="18"/>
      <c r="E2" s="18"/>
      <c r="F2" s="18"/>
      <c r="G2" s="19"/>
      <c r="H2" s="1"/>
      <c r="I2" s="20"/>
      <c r="J2" s="20"/>
      <c r="K2" s="20"/>
      <c r="L2" s="20"/>
      <c r="M2" s="20"/>
    </row>
    <row r="3" spans="1:23">
      <c r="A3" s="17" t="s">
        <v>2</v>
      </c>
      <c r="B3" s="18"/>
      <c r="C3" s="18"/>
      <c r="D3" s="18"/>
      <c r="E3" s="18"/>
      <c r="F3" s="18"/>
      <c r="G3" s="19"/>
      <c r="H3" s="1"/>
      <c r="I3" s="1"/>
      <c r="J3" s="1"/>
      <c r="K3" s="1"/>
      <c r="L3" s="1"/>
      <c r="M3" s="1"/>
    </row>
    <row r="4" spans="1:23" ht="104.25">
      <c r="A4" s="2" t="s">
        <v>3</v>
      </c>
      <c r="B4" s="3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37</v>
      </c>
      <c r="R4" s="4" t="s">
        <v>20</v>
      </c>
      <c r="S4" s="4" t="s">
        <v>21</v>
      </c>
      <c r="T4" s="4" t="s">
        <v>22</v>
      </c>
      <c r="U4" s="4"/>
      <c r="V4" s="4" t="s">
        <v>23</v>
      </c>
      <c r="W4" s="5" t="s">
        <v>24</v>
      </c>
    </row>
    <row r="5" spans="1:23">
      <c r="A5" s="6">
        <v>1</v>
      </c>
      <c r="B5" s="6"/>
      <c r="C5" s="6" t="s">
        <v>25</v>
      </c>
      <c r="D5" s="6" t="s">
        <v>39</v>
      </c>
      <c r="E5" s="6">
        <v>1</v>
      </c>
      <c r="F5" s="9" t="s">
        <v>27</v>
      </c>
      <c r="G5" s="9"/>
      <c r="H5" s="9" t="s">
        <v>27</v>
      </c>
      <c r="I5" s="9"/>
      <c r="J5" s="6"/>
      <c r="K5" s="6">
        <v>940</v>
      </c>
      <c r="L5" s="6">
        <v>2040</v>
      </c>
      <c r="M5" s="9" t="s">
        <v>27</v>
      </c>
      <c r="N5" s="10" t="s">
        <v>27</v>
      </c>
      <c r="O5" s="10" t="s">
        <v>27</v>
      </c>
      <c r="P5" s="10" t="s">
        <v>27</v>
      </c>
      <c r="Q5" s="9" t="s">
        <v>27</v>
      </c>
      <c r="R5" s="9" t="s">
        <v>27</v>
      </c>
      <c r="S5" s="9"/>
      <c r="T5" s="6"/>
      <c r="U5" s="7"/>
      <c r="V5" s="7"/>
      <c r="W5" s="7">
        <f>V5*E5</f>
        <v>0</v>
      </c>
    </row>
    <row r="6" spans="1:23">
      <c r="A6" s="6">
        <v>2</v>
      </c>
      <c r="B6" s="6"/>
      <c r="C6" s="6" t="s">
        <v>28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6"/>
      <c r="R6" s="6"/>
      <c r="S6" s="6"/>
      <c r="T6" s="6"/>
      <c r="U6" s="7"/>
      <c r="V6" s="7"/>
      <c r="W6" s="7">
        <f>V6*E6</f>
        <v>0</v>
      </c>
    </row>
    <row r="7" spans="1:23">
      <c r="A7" s="6">
        <v>3</v>
      </c>
      <c r="B7" s="6"/>
      <c r="C7" s="6" t="s">
        <v>29</v>
      </c>
      <c r="D7" s="6"/>
      <c r="E7" s="6">
        <v>1</v>
      </c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6"/>
      <c r="R7" s="6"/>
      <c r="S7" s="6"/>
      <c r="T7" s="6"/>
      <c r="U7" s="7"/>
      <c r="V7" s="7"/>
      <c r="W7" s="7">
        <f>V7*E7</f>
        <v>0</v>
      </c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 t="s">
        <v>30</v>
      </c>
      <c r="R8" s="21"/>
      <c r="S8" s="21"/>
      <c r="T8" s="21"/>
      <c r="U8" s="21"/>
      <c r="V8" s="21"/>
      <c r="W8" s="8">
        <f>SUM(W5:W7)</f>
        <v>0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 t="s">
        <v>31</v>
      </c>
      <c r="R9" s="15"/>
      <c r="S9" s="15"/>
      <c r="T9" s="15"/>
      <c r="U9" s="15"/>
      <c r="V9" s="15"/>
      <c r="W9" s="7">
        <f>W10-W8</f>
        <v>0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 t="s">
        <v>32</v>
      </c>
      <c r="R10" s="15"/>
      <c r="S10" s="15"/>
      <c r="T10" s="15"/>
      <c r="U10" s="15"/>
      <c r="V10" s="15"/>
      <c r="W10" s="7">
        <f>W8*1.21</f>
        <v>0</v>
      </c>
    </row>
    <row r="11" spans="1:23" ht="256.5">
      <c r="A11" s="12" t="s">
        <v>33</v>
      </c>
    </row>
    <row r="12" spans="1:23" ht="346.5">
      <c r="A12" s="12" t="s">
        <v>34</v>
      </c>
    </row>
    <row r="13" spans="1:23" ht="409.5">
      <c r="A13" s="12" t="s">
        <v>35</v>
      </c>
    </row>
  </sheetData>
  <mergeCells count="7">
    <mergeCell ref="Q9:V9"/>
    <mergeCell ref="Q10:V10"/>
    <mergeCell ref="A1:G1"/>
    <mergeCell ref="A2:G2"/>
    <mergeCell ref="I2:M2"/>
    <mergeCell ref="A3:G3"/>
    <mergeCell ref="Q8:V8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landscape"/>
  <extLst>
    <ext uri="smNativeData">
      <pm:sheetPrefs xmlns:pm="smNativeData" day="152163690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="125" workbookViewId="0">
      <selection activeCell="A11" sqref="A11:A13"/>
    </sheetView>
  </sheetViews>
  <sheetFormatPr defaultColWidth="10" defaultRowHeight="15"/>
  <cols>
    <col min="1" max="1" width="4" customWidth="1"/>
    <col min="2" max="2" width="5.42578125" customWidth="1"/>
    <col min="3" max="3" width="15.140625" customWidth="1"/>
    <col min="4" max="4" width="20" customWidth="1"/>
    <col min="5" max="5" width="5.42578125" customWidth="1"/>
    <col min="6" max="6" width="2.42578125" customWidth="1"/>
    <col min="7" max="7" width="2.5703125" customWidth="1"/>
    <col min="8" max="8" width="2.85546875" customWidth="1"/>
    <col min="9" max="9" width="2.42578125" customWidth="1"/>
    <col min="10" max="10" width="2.7109375" customWidth="1"/>
    <col min="11" max="11" width="6.42578125" customWidth="1"/>
    <col min="12" max="12" width="6.28515625" customWidth="1"/>
    <col min="13" max="13" width="5" customWidth="1"/>
    <col min="14" max="14" width="4.28515625" customWidth="1"/>
    <col min="15" max="15" width="4.42578125" customWidth="1"/>
    <col min="16" max="16" width="3" customWidth="1"/>
    <col min="17" max="17" width="5.42578125" customWidth="1"/>
    <col min="18" max="18" width="3.5703125" customWidth="1"/>
    <col min="19" max="20" width="5.42578125" customWidth="1"/>
    <col min="21" max="21" width="5.42578125" hidden="1" customWidth="1"/>
    <col min="22" max="23" width="8.7109375" customWidth="1"/>
  </cols>
  <sheetData>
    <row r="1" spans="1:23" ht="15.75">
      <c r="A1" s="16" t="s">
        <v>0</v>
      </c>
      <c r="B1" s="16"/>
      <c r="C1" s="16"/>
      <c r="D1" s="16"/>
      <c r="E1" s="16"/>
      <c r="F1" s="16"/>
      <c r="G1" s="16"/>
    </row>
    <row r="2" spans="1:23">
      <c r="A2" s="17" t="s">
        <v>1</v>
      </c>
      <c r="B2" s="18"/>
      <c r="C2" s="18"/>
      <c r="D2" s="18"/>
      <c r="E2" s="18"/>
      <c r="F2" s="18"/>
      <c r="G2" s="19"/>
      <c r="H2" s="1"/>
      <c r="I2" s="20"/>
      <c r="J2" s="20"/>
      <c r="K2" s="20"/>
      <c r="L2" s="20"/>
      <c r="M2" s="20"/>
    </row>
    <row r="3" spans="1:23">
      <c r="A3" s="17" t="s">
        <v>2</v>
      </c>
      <c r="B3" s="18"/>
      <c r="C3" s="18"/>
      <c r="D3" s="18"/>
      <c r="E3" s="18"/>
      <c r="F3" s="18"/>
      <c r="G3" s="19"/>
      <c r="H3" s="1"/>
      <c r="I3" s="1"/>
      <c r="J3" s="1"/>
      <c r="K3" s="1"/>
      <c r="L3" s="1"/>
      <c r="M3" s="1"/>
    </row>
    <row r="4" spans="1:23" ht="104.25">
      <c r="A4" s="2" t="s">
        <v>3</v>
      </c>
      <c r="B4" s="3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/>
      <c r="V4" s="4" t="s">
        <v>23</v>
      </c>
      <c r="W4" s="5" t="s">
        <v>24</v>
      </c>
    </row>
    <row r="5" spans="1:23" ht="23.25">
      <c r="A5" s="6">
        <v>1</v>
      </c>
      <c r="B5" s="6"/>
      <c r="C5" s="6" t="s">
        <v>25</v>
      </c>
      <c r="D5" s="11" t="s">
        <v>40</v>
      </c>
      <c r="E5" s="6">
        <v>1</v>
      </c>
      <c r="F5" s="9"/>
      <c r="G5" s="9" t="s">
        <v>27</v>
      </c>
      <c r="H5" s="9"/>
      <c r="I5" s="9" t="s">
        <v>27</v>
      </c>
      <c r="J5" s="6"/>
      <c r="K5" s="6">
        <v>1330</v>
      </c>
      <c r="L5" s="6">
        <v>1980</v>
      </c>
      <c r="M5" s="9" t="s">
        <v>27</v>
      </c>
      <c r="N5" s="10" t="s">
        <v>27</v>
      </c>
      <c r="O5" s="10" t="s">
        <v>27</v>
      </c>
      <c r="P5" s="10" t="s">
        <v>27</v>
      </c>
      <c r="Q5" s="9"/>
      <c r="R5" s="9" t="s">
        <v>27</v>
      </c>
      <c r="S5" s="9"/>
      <c r="T5" s="6"/>
      <c r="U5" s="7"/>
      <c r="V5" s="7"/>
      <c r="W5" s="7">
        <f>V5*E5</f>
        <v>0</v>
      </c>
    </row>
    <row r="6" spans="1:23">
      <c r="A6" s="6">
        <v>2</v>
      </c>
      <c r="B6" s="6"/>
      <c r="C6" s="6" t="s">
        <v>28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6"/>
      <c r="R6" s="6"/>
      <c r="S6" s="6"/>
      <c r="T6" s="6"/>
      <c r="U6" s="7"/>
      <c r="V6" s="7"/>
      <c r="W6" s="7">
        <f>V6*E6</f>
        <v>0</v>
      </c>
    </row>
    <row r="7" spans="1:23">
      <c r="A7" s="6">
        <v>3</v>
      </c>
      <c r="B7" s="6"/>
      <c r="C7" s="6" t="s">
        <v>29</v>
      </c>
      <c r="D7" s="6"/>
      <c r="E7" s="6">
        <v>1</v>
      </c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6"/>
      <c r="R7" s="6"/>
      <c r="S7" s="6"/>
      <c r="T7" s="6"/>
      <c r="U7" s="7"/>
      <c r="V7" s="7"/>
      <c r="W7" s="7">
        <f>V7*E7</f>
        <v>0</v>
      </c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 t="s">
        <v>30</v>
      </c>
      <c r="R8" s="21"/>
      <c r="S8" s="21"/>
      <c r="T8" s="21"/>
      <c r="U8" s="21"/>
      <c r="V8" s="21"/>
      <c r="W8" s="8">
        <f>SUM(W5:W7)</f>
        <v>0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 t="s">
        <v>31</v>
      </c>
      <c r="R9" s="15"/>
      <c r="S9" s="15"/>
      <c r="T9" s="15"/>
      <c r="U9" s="15"/>
      <c r="V9" s="15"/>
      <c r="W9" s="7">
        <f>W10-W8</f>
        <v>0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 t="s">
        <v>32</v>
      </c>
      <c r="R10" s="15"/>
      <c r="S10" s="15"/>
      <c r="T10" s="15"/>
      <c r="U10" s="15"/>
      <c r="V10" s="15"/>
      <c r="W10" s="7">
        <f>W8*1.21</f>
        <v>0</v>
      </c>
    </row>
    <row r="11" spans="1:23" ht="256.5">
      <c r="A11" s="12" t="s">
        <v>33</v>
      </c>
    </row>
    <row r="12" spans="1:23" ht="346.5">
      <c r="A12" s="12" t="s">
        <v>34</v>
      </c>
    </row>
    <row r="13" spans="1:23" ht="409.5">
      <c r="A13" s="12" t="s">
        <v>35</v>
      </c>
    </row>
  </sheetData>
  <mergeCells count="7">
    <mergeCell ref="Q9:V9"/>
    <mergeCell ref="Q10:V10"/>
    <mergeCell ref="A1:G1"/>
    <mergeCell ref="A2:G2"/>
    <mergeCell ref="I2:M2"/>
    <mergeCell ref="A3:G3"/>
    <mergeCell ref="Q8:V8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landscape"/>
  <extLst>
    <ext uri="smNativeData">
      <pm:sheetPrefs xmlns:pm="smNativeData" day="152163690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="125" workbookViewId="0">
      <selection activeCell="A11" sqref="A11:A13"/>
    </sheetView>
  </sheetViews>
  <sheetFormatPr defaultColWidth="10" defaultRowHeight="15"/>
  <cols>
    <col min="1" max="1" width="4" customWidth="1"/>
    <col min="2" max="2" width="5.42578125" customWidth="1"/>
    <col min="3" max="3" width="15.140625" customWidth="1"/>
    <col min="4" max="4" width="20" customWidth="1"/>
    <col min="5" max="5" width="5.42578125" customWidth="1"/>
    <col min="6" max="6" width="2.42578125" customWidth="1"/>
    <col min="7" max="7" width="2.5703125" customWidth="1"/>
    <col min="8" max="8" width="2.85546875" customWidth="1"/>
    <col min="9" max="9" width="2.42578125" customWidth="1"/>
    <col min="10" max="10" width="2.7109375" customWidth="1"/>
    <col min="11" max="11" width="6.42578125" customWidth="1"/>
    <col min="12" max="12" width="6.28515625" customWidth="1"/>
    <col min="13" max="13" width="5" customWidth="1"/>
    <col min="14" max="14" width="4.28515625" customWidth="1"/>
    <col min="15" max="15" width="4.42578125" customWidth="1"/>
    <col min="16" max="16" width="3" customWidth="1"/>
    <col min="17" max="17" width="5.42578125" customWidth="1"/>
    <col min="18" max="18" width="3.5703125" customWidth="1"/>
    <col min="19" max="20" width="5.42578125" customWidth="1"/>
    <col min="21" max="21" width="5.42578125" hidden="1" customWidth="1"/>
    <col min="22" max="23" width="8.7109375" customWidth="1"/>
  </cols>
  <sheetData>
    <row r="1" spans="1:23" ht="15.75">
      <c r="A1" s="16" t="s">
        <v>0</v>
      </c>
      <c r="B1" s="16"/>
      <c r="C1" s="16"/>
      <c r="D1" s="16"/>
      <c r="E1" s="16"/>
      <c r="F1" s="16"/>
      <c r="G1" s="16"/>
    </row>
    <row r="2" spans="1:23">
      <c r="A2" s="17" t="s">
        <v>1</v>
      </c>
      <c r="B2" s="18"/>
      <c r="C2" s="18"/>
      <c r="D2" s="18"/>
      <c r="E2" s="18"/>
      <c r="F2" s="18"/>
      <c r="G2" s="19"/>
      <c r="H2" s="1"/>
      <c r="I2" s="20"/>
      <c r="J2" s="20"/>
      <c r="K2" s="20"/>
      <c r="L2" s="20"/>
      <c r="M2" s="20"/>
    </row>
    <row r="3" spans="1:23">
      <c r="A3" s="17" t="s">
        <v>2</v>
      </c>
      <c r="B3" s="18"/>
      <c r="C3" s="18"/>
      <c r="D3" s="18"/>
      <c r="E3" s="18"/>
      <c r="F3" s="18"/>
      <c r="G3" s="19"/>
      <c r="H3" s="1"/>
      <c r="I3" s="1"/>
      <c r="J3" s="1"/>
      <c r="K3" s="1"/>
      <c r="L3" s="1"/>
      <c r="M3" s="1"/>
    </row>
    <row r="4" spans="1:23" ht="104.25">
      <c r="A4" s="2" t="s">
        <v>3</v>
      </c>
      <c r="B4" s="3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41</v>
      </c>
      <c r="R4" s="4" t="s">
        <v>20</v>
      </c>
      <c r="S4" s="4" t="s">
        <v>21</v>
      </c>
      <c r="T4" s="4" t="s">
        <v>22</v>
      </c>
      <c r="U4" s="4"/>
      <c r="V4" s="4" t="s">
        <v>23</v>
      </c>
      <c r="W4" s="5" t="s">
        <v>24</v>
      </c>
    </row>
    <row r="5" spans="1:23" ht="23.25">
      <c r="A5" s="6">
        <v>1</v>
      </c>
      <c r="B5" s="6"/>
      <c r="C5" s="6" t="s">
        <v>25</v>
      </c>
      <c r="D5" s="11" t="s">
        <v>42</v>
      </c>
      <c r="E5" s="6">
        <v>1</v>
      </c>
      <c r="F5" s="9"/>
      <c r="G5" s="9" t="s">
        <v>27</v>
      </c>
      <c r="H5" s="9"/>
      <c r="I5" s="9" t="s">
        <v>27</v>
      </c>
      <c r="J5" s="6"/>
      <c r="K5" s="6">
        <v>1550</v>
      </c>
      <c r="L5" s="6">
        <v>3030</v>
      </c>
      <c r="M5" s="9" t="s">
        <v>27</v>
      </c>
      <c r="N5" s="10" t="s">
        <v>27</v>
      </c>
      <c r="O5" s="10" t="s">
        <v>27</v>
      </c>
      <c r="P5" s="10" t="s">
        <v>27</v>
      </c>
      <c r="Q5" s="9" t="s">
        <v>27</v>
      </c>
      <c r="R5" s="9" t="s">
        <v>27</v>
      </c>
      <c r="S5" s="9"/>
      <c r="T5" s="6"/>
      <c r="U5" s="7"/>
      <c r="V5" s="7"/>
      <c r="W5" s="7">
        <f>V5*E5</f>
        <v>0</v>
      </c>
    </row>
    <row r="6" spans="1:23">
      <c r="A6" s="6">
        <v>2</v>
      </c>
      <c r="B6" s="6"/>
      <c r="C6" s="6" t="s">
        <v>28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6"/>
      <c r="R6" s="6"/>
      <c r="S6" s="6"/>
      <c r="T6" s="6"/>
      <c r="U6" s="7"/>
      <c r="V6" s="7"/>
      <c r="W6" s="7">
        <f>V6*E6</f>
        <v>0</v>
      </c>
    </row>
    <row r="7" spans="1:23">
      <c r="A7" s="6">
        <v>3</v>
      </c>
      <c r="B7" s="6"/>
      <c r="C7" s="6" t="s">
        <v>29</v>
      </c>
      <c r="D7" s="6"/>
      <c r="E7" s="6">
        <v>1</v>
      </c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6"/>
      <c r="R7" s="6"/>
      <c r="S7" s="6"/>
      <c r="T7" s="6"/>
      <c r="U7" s="7"/>
      <c r="V7" s="7"/>
      <c r="W7" s="7">
        <f>V7*E7</f>
        <v>0</v>
      </c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 t="s">
        <v>30</v>
      </c>
      <c r="R8" s="21"/>
      <c r="S8" s="21"/>
      <c r="T8" s="21"/>
      <c r="U8" s="21"/>
      <c r="V8" s="21"/>
      <c r="W8" s="8">
        <f>SUM(W5:W7)</f>
        <v>0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 t="s">
        <v>31</v>
      </c>
      <c r="R9" s="15"/>
      <c r="S9" s="15"/>
      <c r="T9" s="15"/>
      <c r="U9" s="15"/>
      <c r="V9" s="15"/>
      <c r="W9" s="7">
        <f>W10-W8</f>
        <v>0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 t="s">
        <v>32</v>
      </c>
      <c r="R10" s="15"/>
      <c r="S10" s="15"/>
      <c r="T10" s="15"/>
      <c r="U10" s="15"/>
      <c r="V10" s="15"/>
      <c r="W10" s="7">
        <f>W8*1.21</f>
        <v>0</v>
      </c>
    </row>
    <row r="11" spans="1:23" ht="256.5">
      <c r="A11" s="12" t="s">
        <v>33</v>
      </c>
    </row>
    <row r="12" spans="1:23" ht="346.5">
      <c r="A12" s="12" t="s">
        <v>34</v>
      </c>
    </row>
    <row r="13" spans="1:23" ht="409.5">
      <c r="A13" s="12" t="s">
        <v>35</v>
      </c>
    </row>
  </sheetData>
  <mergeCells count="7">
    <mergeCell ref="Q9:V9"/>
    <mergeCell ref="Q10:V10"/>
    <mergeCell ref="A1:G1"/>
    <mergeCell ref="A2:G2"/>
    <mergeCell ref="I2:M2"/>
    <mergeCell ref="A3:G3"/>
    <mergeCell ref="Q8:V8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landscape"/>
  <extLst>
    <ext uri="smNativeData">
      <pm:sheetPrefs xmlns:pm="smNativeData" day="152163690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="125" workbookViewId="0">
      <selection activeCell="A11" sqref="A11:A13"/>
    </sheetView>
  </sheetViews>
  <sheetFormatPr defaultColWidth="10" defaultRowHeight="15"/>
  <cols>
    <col min="1" max="1" width="4" customWidth="1"/>
    <col min="2" max="2" width="5.42578125" customWidth="1"/>
    <col min="3" max="3" width="15.140625" customWidth="1"/>
    <col min="4" max="4" width="20" customWidth="1"/>
    <col min="5" max="5" width="5.42578125" customWidth="1"/>
    <col min="6" max="6" width="2.42578125" customWidth="1"/>
    <col min="7" max="7" width="2.5703125" customWidth="1"/>
    <col min="8" max="8" width="2.85546875" customWidth="1"/>
    <col min="9" max="9" width="2.42578125" customWidth="1"/>
    <col min="10" max="10" width="2.7109375" customWidth="1"/>
    <col min="11" max="11" width="6.42578125" customWidth="1"/>
    <col min="12" max="12" width="6.28515625" customWidth="1"/>
    <col min="13" max="13" width="5" customWidth="1"/>
    <col min="14" max="14" width="4.28515625" customWidth="1"/>
    <col min="15" max="15" width="4.42578125" customWidth="1"/>
    <col min="16" max="16" width="3" customWidth="1"/>
    <col min="17" max="17" width="5.42578125" customWidth="1"/>
    <col min="18" max="18" width="3.5703125" customWidth="1"/>
    <col min="19" max="20" width="5.42578125" customWidth="1"/>
    <col min="21" max="21" width="5.42578125" hidden="1" customWidth="1"/>
    <col min="22" max="23" width="8.7109375" customWidth="1"/>
  </cols>
  <sheetData>
    <row r="1" spans="1:23" ht="15.75">
      <c r="A1" s="16" t="s">
        <v>0</v>
      </c>
      <c r="B1" s="16"/>
      <c r="C1" s="16"/>
      <c r="D1" s="16"/>
      <c r="E1" s="16"/>
      <c r="F1" s="16"/>
      <c r="G1" s="16"/>
    </row>
    <row r="2" spans="1:23">
      <c r="A2" s="17" t="s">
        <v>1</v>
      </c>
      <c r="B2" s="18"/>
      <c r="C2" s="18"/>
      <c r="D2" s="18"/>
      <c r="E2" s="18"/>
      <c r="F2" s="18"/>
      <c r="G2" s="19"/>
      <c r="H2" s="1"/>
      <c r="I2" s="20"/>
      <c r="J2" s="20"/>
      <c r="K2" s="20"/>
      <c r="L2" s="20"/>
      <c r="M2" s="20"/>
    </row>
    <row r="3" spans="1:23">
      <c r="A3" s="17" t="s">
        <v>2</v>
      </c>
      <c r="B3" s="18"/>
      <c r="C3" s="18"/>
      <c r="D3" s="18"/>
      <c r="E3" s="18"/>
      <c r="F3" s="18"/>
      <c r="G3" s="19"/>
      <c r="H3" s="1"/>
      <c r="I3" s="1"/>
      <c r="J3" s="1"/>
      <c r="K3" s="1"/>
      <c r="L3" s="1"/>
      <c r="M3" s="1"/>
    </row>
    <row r="4" spans="1:23" ht="104.25">
      <c r="A4" s="2" t="s">
        <v>3</v>
      </c>
      <c r="B4" s="3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43</v>
      </c>
      <c r="R4" s="4" t="s">
        <v>20</v>
      </c>
      <c r="S4" s="4" t="s">
        <v>21</v>
      </c>
      <c r="T4" s="4" t="s">
        <v>22</v>
      </c>
      <c r="U4" s="4"/>
      <c r="V4" s="4" t="s">
        <v>23</v>
      </c>
      <c r="W4" s="5" t="s">
        <v>24</v>
      </c>
    </row>
    <row r="5" spans="1:23" ht="23.25">
      <c r="A5" s="6">
        <v>1</v>
      </c>
      <c r="B5" s="6"/>
      <c r="C5" s="6" t="s">
        <v>25</v>
      </c>
      <c r="D5" s="11" t="s">
        <v>44</v>
      </c>
      <c r="E5" s="6">
        <v>3</v>
      </c>
      <c r="F5" s="9" t="s">
        <v>27</v>
      </c>
      <c r="G5" s="9"/>
      <c r="H5" s="9" t="s">
        <v>27</v>
      </c>
      <c r="I5" s="9"/>
      <c r="J5" s="6"/>
      <c r="K5" s="6">
        <v>1000</v>
      </c>
      <c r="L5" s="6">
        <v>2780</v>
      </c>
      <c r="M5" s="9" t="s">
        <v>27</v>
      </c>
      <c r="N5" s="10" t="s">
        <v>27</v>
      </c>
      <c r="O5" s="10" t="s">
        <v>27</v>
      </c>
      <c r="P5" s="10" t="s">
        <v>27</v>
      </c>
      <c r="Q5" s="9" t="s">
        <v>27</v>
      </c>
      <c r="R5" s="9" t="s">
        <v>27</v>
      </c>
      <c r="S5" s="9"/>
      <c r="T5" s="6"/>
      <c r="U5" s="7"/>
      <c r="V5" s="7"/>
      <c r="W5" s="7">
        <f>V5*E5</f>
        <v>0</v>
      </c>
    </row>
    <row r="6" spans="1:23">
      <c r="A6" s="6">
        <v>2</v>
      </c>
      <c r="B6" s="6"/>
      <c r="C6" s="6" t="s">
        <v>28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6"/>
      <c r="R6" s="6"/>
      <c r="S6" s="6"/>
      <c r="T6" s="6"/>
      <c r="U6" s="7"/>
      <c r="V6" s="7"/>
      <c r="W6" s="7">
        <f>V6*E6</f>
        <v>0</v>
      </c>
    </row>
    <row r="7" spans="1:23">
      <c r="A7" s="6">
        <v>3</v>
      </c>
      <c r="B7" s="6"/>
      <c r="C7" s="6" t="s">
        <v>29</v>
      </c>
      <c r="D7" s="6"/>
      <c r="E7" s="6">
        <v>3</v>
      </c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6"/>
      <c r="R7" s="6"/>
      <c r="S7" s="6"/>
      <c r="T7" s="6"/>
      <c r="U7" s="7"/>
      <c r="V7" s="7"/>
      <c r="W7" s="7">
        <f>V7*E7</f>
        <v>0</v>
      </c>
    </row>
    <row r="8" spans="1:2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" t="s">
        <v>30</v>
      </c>
      <c r="R8" s="21"/>
      <c r="S8" s="21"/>
      <c r="T8" s="21"/>
      <c r="U8" s="21"/>
      <c r="V8" s="21"/>
      <c r="W8" s="8">
        <f>SUM(W5:W7)</f>
        <v>0</v>
      </c>
    </row>
    <row r="9" spans="1:2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 t="s">
        <v>31</v>
      </c>
      <c r="R9" s="15"/>
      <c r="S9" s="15"/>
      <c r="T9" s="15"/>
      <c r="U9" s="15"/>
      <c r="V9" s="15"/>
      <c r="W9" s="7">
        <f>W10-W8</f>
        <v>0</v>
      </c>
    </row>
    <row r="10" spans="1: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 t="s">
        <v>32</v>
      </c>
      <c r="R10" s="15"/>
      <c r="S10" s="15"/>
      <c r="T10" s="15"/>
      <c r="U10" s="15"/>
      <c r="V10" s="15"/>
      <c r="W10" s="7">
        <f>W8*1.21</f>
        <v>0</v>
      </c>
    </row>
    <row r="11" spans="1:23" ht="256.5">
      <c r="A11" s="12" t="s">
        <v>33</v>
      </c>
    </row>
    <row r="12" spans="1:23" ht="346.5">
      <c r="A12" s="12" t="s">
        <v>34</v>
      </c>
    </row>
    <row r="13" spans="1:23" ht="409.5">
      <c r="A13" s="12" t="s">
        <v>35</v>
      </c>
    </row>
  </sheetData>
  <mergeCells count="7">
    <mergeCell ref="Q9:V9"/>
    <mergeCell ref="Q10:V10"/>
    <mergeCell ref="A1:G1"/>
    <mergeCell ref="A2:G2"/>
    <mergeCell ref="I2:M2"/>
    <mergeCell ref="A3:G3"/>
    <mergeCell ref="Q8:V8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landscape"/>
  <extLst>
    <ext uri="smNativeData">
      <pm:sheetPrefs xmlns:pm="smNativeData" day="152163690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Upes-5</vt:lpstr>
      <vt:lpstr>Raina-22</vt:lpstr>
      <vt:lpstr>Jekabpils-6</vt:lpstr>
      <vt:lpstr>Jekabpils-10</vt:lpstr>
      <vt:lpstr>Sk-1_Sedere</vt:lpstr>
      <vt:lpstr>Pasuliene-3</vt:lpstr>
      <vt:lpstr>Pasuliene-5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Owner</cp:lastModifiedBy>
  <cp:revision>0</cp:revision>
  <cp:lastPrinted>2017-09-12T12:34:02Z</cp:lastPrinted>
  <dcterms:created xsi:type="dcterms:W3CDTF">2014-06-18T07:45:34Z</dcterms:created>
  <dcterms:modified xsi:type="dcterms:W3CDTF">2018-04-04T09:26:35Z</dcterms:modified>
</cp:coreProperties>
</file>